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dx.sharepoint.com/sites/DVAE-PES-03.VIEASSOCIATIVE/Documents partages/03.VIE ASSOCIATIVE/SUBVENTIONS/2027/Doc sub 2027/"/>
    </mc:Choice>
  </mc:AlternateContent>
  <xr:revisionPtr revIDLastSave="0" documentId="8_{3B0AFEC9-C9A7-4582-A465-E1810D0BBAA0}" xr6:coauthVersionLast="47" xr6:coauthVersionMax="47" xr10:uidLastSave="{00000000-0000-0000-0000-000000000000}"/>
  <bookViews>
    <workbookView xWindow="28680" yWindow="-120" windowWidth="29040" windowHeight="15720" xr2:uid="{245A01AE-E2DD-4D52-BD22-AD8C91020BDA}"/>
  </bookViews>
  <sheets>
    <sheet name="CR et BP 202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71" i="1" l="1"/>
  <c r="E71" i="1"/>
  <c r="I70" i="1"/>
  <c r="H70" i="1"/>
  <c r="J70" i="1" s="1"/>
  <c r="D70" i="1"/>
  <c r="C70" i="1"/>
  <c r="E70" i="1" s="1"/>
  <c r="J69" i="1"/>
  <c r="E69" i="1"/>
  <c r="J68" i="1"/>
  <c r="E68" i="1"/>
  <c r="J67" i="1"/>
  <c r="E67" i="1"/>
  <c r="J66" i="1"/>
  <c r="E66" i="1"/>
  <c r="J65" i="1"/>
  <c r="E65" i="1"/>
  <c r="E63" i="1"/>
  <c r="J61" i="1"/>
  <c r="E61" i="1"/>
  <c r="J60" i="1"/>
  <c r="E60" i="1"/>
  <c r="J59" i="1"/>
  <c r="E59" i="1"/>
  <c r="J58" i="1"/>
  <c r="I58" i="1"/>
  <c r="H58" i="1"/>
  <c r="D58" i="1"/>
  <c r="C58" i="1"/>
  <c r="E58" i="1" s="1"/>
  <c r="J57" i="1"/>
  <c r="E57" i="1"/>
  <c r="J56" i="1"/>
  <c r="E56" i="1"/>
  <c r="J55" i="1"/>
  <c r="E55" i="1"/>
  <c r="J54" i="1"/>
  <c r="I54" i="1"/>
  <c r="I62" i="1" s="1"/>
  <c r="H54" i="1"/>
  <c r="H62" i="1" s="1"/>
  <c r="J62" i="1" s="1"/>
  <c r="D54" i="1"/>
  <c r="D62" i="1" s="1"/>
  <c r="C54" i="1"/>
  <c r="E54" i="1" s="1"/>
  <c r="J53" i="1"/>
  <c r="E53" i="1"/>
  <c r="J51" i="1"/>
  <c r="E51" i="1"/>
  <c r="J50" i="1"/>
  <c r="J49" i="1"/>
  <c r="E49" i="1"/>
  <c r="J48" i="1"/>
  <c r="E48" i="1"/>
  <c r="J47" i="1"/>
  <c r="E47" i="1"/>
  <c r="D47" i="1"/>
  <c r="C47" i="1"/>
  <c r="J46" i="1"/>
  <c r="E46" i="1"/>
  <c r="J45" i="1"/>
  <c r="E45" i="1"/>
  <c r="J44" i="1"/>
  <c r="E44" i="1"/>
  <c r="I43" i="1"/>
  <c r="H43" i="1"/>
  <c r="J43" i="1" s="1"/>
  <c r="E43" i="1"/>
  <c r="J42" i="1"/>
  <c r="E42" i="1"/>
  <c r="J41" i="1"/>
  <c r="E41" i="1"/>
  <c r="E40" i="1"/>
  <c r="E39" i="1"/>
  <c r="D39" i="1"/>
  <c r="C39" i="1"/>
  <c r="J38" i="1"/>
  <c r="E38" i="1"/>
  <c r="J37" i="1"/>
  <c r="E37" i="1"/>
  <c r="J36" i="1"/>
  <c r="E36" i="1"/>
  <c r="J35" i="1"/>
  <c r="I35" i="1"/>
  <c r="H35" i="1"/>
  <c r="E35" i="1"/>
  <c r="J34" i="1"/>
  <c r="D34" i="1"/>
  <c r="C34" i="1"/>
  <c r="E34" i="1" s="1"/>
  <c r="J33" i="1"/>
  <c r="E33" i="1"/>
  <c r="J32" i="1"/>
  <c r="E32" i="1"/>
  <c r="J31" i="1"/>
  <c r="D31" i="1"/>
  <c r="C31" i="1"/>
  <c r="E31" i="1" s="1"/>
  <c r="J29" i="1"/>
  <c r="E29" i="1"/>
  <c r="J28" i="1"/>
  <c r="E28" i="1"/>
  <c r="J27" i="1"/>
  <c r="E27" i="1"/>
  <c r="J26" i="1"/>
  <c r="E26" i="1"/>
  <c r="J25" i="1"/>
  <c r="E25" i="1"/>
  <c r="J24" i="1"/>
  <c r="E24" i="1"/>
  <c r="J23" i="1"/>
  <c r="E23" i="1"/>
  <c r="J22" i="1"/>
  <c r="E22" i="1"/>
  <c r="J21" i="1"/>
  <c r="E21" i="1"/>
  <c r="J20" i="1"/>
  <c r="I20" i="1"/>
  <c r="H20" i="1"/>
  <c r="E20" i="1"/>
  <c r="J19" i="1"/>
  <c r="E19" i="1"/>
  <c r="D19" i="1"/>
  <c r="C19" i="1"/>
  <c r="J18" i="1"/>
  <c r="E18" i="1"/>
  <c r="J17" i="1"/>
  <c r="I17" i="1"/>
  <c r="H17" i="1"/>
  <c r="E17" i="1"/>
  <c r="E16" i="1"/>
  <c r="J15" i="1"/>
  <c r="E15" i="1"/>
  <c r="J14" i="1"/>
  <c r="E14" i="1"/>
  <c r="J13" i="1"/>
  <c r="E13" i="1"/>
  <c r="I12" i="1"/>
  <c r="I11" i="1" s="1"/>
  <c r="I52" i="1" s="1"/>
  <c r="I64" i="1" s="1"/>
  <c r="I72" i="1" s="1"/>
  <c r="H12" i="1"/>
  <c r="H11" i="1" s="1"/>
  <c r="E12" i="1"/>
  <c r="D11" i="1"/>
  <c r="C11" i="1"/>
  <c r="E11" i="1" s="1"/>
  <c r="J10" i="1"/>
  <c r="E10" i="1"/>
  <c r="J9" i="1"/>
  <c r="E9" i="1"/>
  <c r="J8" i="1"/>
  <c r="E8" i="1"/>
  <c r="J7" i="1"/>
  <c r="E7" i="1"/>
  <c r="I6" i="1"/>
  <c r="H6" i="1"/>
  <c r="J6" i="1" s="1"/>
  <c r="D6" i="1"/>
  <c r="D52" i="1" s="1"/>
  <c r="D64" i="1" s="1"/>
  <c r="D72" i="1" s="1"/>
  <c r="C6" i="1"/>
  <c r="C52" i="1" s="1"/>
  <c r="H4" i="1"/>
  <c r="J1" i="1"/>
  <c r="I1" i="1"/>
  <c r="H1" i="1"/>
  <c r="G1" i="1"/>
  <c r="I74" i="1" l="1"/>
  <c r="D74" i="1"/>
  <c r="J11" i="1"/>
  <c r="H52" i="1"/>
  <c r="E52" i="1"/>
  <c r="J12" i="1"/>
  <c r="E6" i="1"/>
  <c r="C62" i="1"/>
  <c r="E62" i="1" s="1"/>
  <c r="H64" i="1" l="1"/>
  <c r="J52" i="1"/>
  <c r="C64" i="1"/>
  <c r="E64" i="1" l="1"/>
  <c r="C72" i="1"/>
  <c r="J64" i="1"/>
  <c r="H72" i="1"/>
  <c r="J72" i="1" s="1"/>
  <c r="H74" i="1" l="1"/>
  <c r="J74" i="1" s="1"/>
  <c r="C74" i="1"/>
  <c r="E74" i="1" s="1"/>
  <c r="E72" i="1"/>
</calcChain>
</file>

<file path=xl/sharedStrings.xml><?xml version="1.0" encoding="utf-8"?>
<sst xmlns="http://schemas.openxmlformats.org/spreadsheetml/2006/main" count="99" uniqueCount="92">
  <si>
    <t>CHARGES</t>
  </si>
  <si>
    <t>60 Achats</t>
  </si>
  <si>
    <t>61 Services extérieurs</t>
  </si>
  <si>
    <t>62 Autres services extérieurs</t>
  </si>
  <si>
    <t>63 Impôts, taxes et versements assimilés</t>
  </si>
  <si>
    <t>64 Charges de personnel</t>
  </si>
  <si>
    <t>65 Autres charges de gestion courante</t>
  </si>
  <si>
    <t>66 Charges financières</t>
  </si>
  <si>
    <t>67 Charges exceptionnelles</t>
  </si>
  <si>
    <t>68 Dotation aux amortissements et provisions</t>
  </si>
  <si>
    <t>86 Emploi des contributions volontaires</t>
  </si>
  <si>
    <t xml:space="preserve">ASSOCIATION : </t>
  </si>
  <si>
    <t>Achats de matières premières  et fournitures</t>
  </si>
  <si>
    <t>Achat de prestations de service</t>
  </si>
  <si>
    <t xml:space="preserve">Dépenses de sous-traitance, de location et crédit-bail, d’entretien et d’assurance </t>
  </si>
  <si>
    <t>Frais d'arbitrage</t>
  </si>
  <si>
    <t>Publications (affiches, programmes, ..)</t>
  </si>
  <si>
    <t>Frais de déplacement</t>
  </si>
  <si>
    <t>Frais de restauration</t>
  </si>
  <si>
    <t>Frais d'hébergement</t>
  </si>
  <si>
    <t>Autres frais</t>
  </si>
  <si>
    <t>6260 - Frais postaux et frais de  télécommunications</t>
  </si>
  <si>
    <t>6270 - Services bancaires</t>
  </si>
  <si>
    <t>6280 - Frais divers</t>
  </si>
  <si>
    <t>Autres impôts, taxes et versements assimilés</t>
  </si>
  <si>
    <t xml:space="preserve">Salaires </t>
  </si>
  <si>
    <t>Droits d'auteur, licences, formation, etc</t>
  </si>
  <si>
    <t>6611 - Intérêts des emprunts</t>
  </si>
  <si>
    <t>6680 - Autres charges financières</t>
  </si>
  <si>
    <t xml:space="preserve">TOTAL I     </t>
  </si>
  <si>
    <t>Amendes et pénalités, charges exceptionnelles</t>
  </si>
  <si>
    <t>6810 - Amortissements sur charges d'exploitation</t>
  </si>
  <si>
    <t>6890 - Engagements à réaliser sur ressources affectées</t>
  </si>
  <si>
    <t xml:space="preserve">TOTAL II     </t>
  </si>
  <si>
    <t>A = Total des CHARGES DIRECTES (I + II)</t>
  </si>
  <si>
    <t xml:space="preserve"> Secours en nature</t>
  </si>
  <si>
    <t xml:space="preserve"> Mise à disposition gratuite de biens et prestations</t>
  </si>
  <si>
    <t xml:space="preserve"> Personnels bénévoles</t>
  </si>
  <si>
    <t>B = Total des charges indirectes</t>
  </si>
  <si>
    <t xml:space="preserve">TOTAL  DES CHARGES (A + B)     </t>
  </si>
  <si>
    <t>Solde créditeur : Excédent</t>
  </si>
  <si>
    <t>Compte de résultat approuvé</t>
  </si>
  <si>
    <t>Dépenses</t>
  </si>
  <si>
    <t xml:space="preserve">Réalisées </t>
  </si>
  <si>
    <t>BP 2027</t>
  </si>
  <si>
    <t>Prévisonnelles 2027</t>
  </si>
  <si>
    <t>Ecarts</t>
  </si>
  <si>
    <t>en %</t>
  </si>
  <si>
    <t>PRODUITS</t>
  </si>
  <si>
    <t>70 Produits des activités</t>
  </si>
  <si>
    <t xml:space="preserve"> 74 Subventions d'exploitation</t>
  </si>
  <si>
    <t xml:space="preserve"> 75 Autres produits de Gestion Courante</t>
  </si>
  <si>
    <t>76 Produits financiers</t>
  </si>
  <si>
    <t>77 Produits exceptionnels</t>
  </si>
  <si>
    <t>78 Reprise sur amortissements et provisions</t>
  </si>
  <si>
    <t>87 Contributions volontaires en nature</t>
  </si>
  <si>
    <t>Recettes buvettes, loto, etc..</t>
  </si>
  <si>
    <t>Ventes de produits dérivés</t>
  </si>
  <si>
    <t>Autres recettes d'activités</t>
  </si>
  <si>
    <t>7410 - Etat (sous total)</t>
  </si>
  <si>
    <t>7417 - Ministère de tutelle</t>
  </si>
  <si>
    <t>7418 - Emplois aidés (ASP)</t>
  </si>
  <si>
    <t>7419 - Autres ministères</t>
  </si>
  <si>
    <t>7440 - Collectivités territoriales (sous total)</t>
  </si>
  <si>
    <t>7441 - Conseil Régional</t>
  </si>
  <si>
    <t>7442 - Conseil Général</t>
  </si>
  <si>
    <t>7443 - Commune (Sous total Mairie PESSAC)</t>
  </si>
  <si>
    <t>Subvention fonctionnement</t>
  </si>
  <si>
    <t>Subvention déplacements</t>
  </si>
  <si>
    <t>Subvention formation</t>
  </si>
  <si>
    <t>Subvention athlètes HN</t>
  </si>
  <si>
    <t>Subvention manifestations</t>
  </si>
  <si>
    <t>Subvention exceptionnelle</t>
  </si>
  <si>
    <t>Autres</t>
  </si>
  <si>
    <t xml:space="preserve">7445 - Etablissement de coopération intercommunale </t>
  </si>
  <si>
    <t>7460 - Organismes sociaux</t>
  </si>
  <si>
    <t>Participation à une Fédération</t>
  </si>
  <si>
    <t>Cotisations des adhérents</t>
  </si>
  <si>
    <t xml:space="preserve">Participations pour activités </t>
  </si>
  <si>
    <t xml:space="preserve">Autres Recettes </t>
  </si>
  <si>
    <t>Intérêts des fonds placés</t>
  </si>
  <si>
    <t>Produits exceptionnels</t>
  </si>
  <si>
    <t>Reprise sur amortissements et provisions</t>
  </si>
  <si>
    <t>Report des ressources non utilisées</t>
  </si>
  <si>
    <t>A = Total des PRODUITS DIRECTS (I + II)</t>
  </si>
  <si>
    <t xml:space="preserve"> Dons en nature</t>
  </si>
  <si>
    <t xml:space="preserve"> Prestations en nature</t>
  </si>
  <si>
    <t xml:space="preserve"> Bénévolat</t>
  </si>
  <si>
    <t>B = Total des Produits indirects</t>
  </si>
  <si>
    <t>TOTAL DES PRODUITS (A + B)</t>
  </si>
  <si>
    <t>Solde débiteur : Déficit</t>
  </si>
  <si>
    <t>Recettes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</si>
</sst>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\ %"/>
  </numFmts>
  <fonts count="10" x14ac:knownFonts="1">
    <font>
      <sz val="11"/>
      <color theme="1"/>
      <name val="Aptos Narrow"/>
      <family val="2"/>
      <scheme val="minor"/>
    </font>
    <font>
      <b/>
      <i/>
      <sz val="12"/>
      <name val="Arial Narrow"/>
      <family val="2"/>
    </font>
    <font>
      <b/>
      <i/>
      <sz val="14"/>
      <name val="Arial Narrow"/>
      <family val="2"/>
    </font>
    <font>
      <sz val="12"/>
      <name val="Times New Roman"/>
      <family val="1"/>
    </font>
    <font>
      <sz val="12"/>
      <name val="Arial Narrow"/>
      <family val="2"/>
    </font>
    <font>
      <b/>
      <i/>
      <sz val="12"/>
      <color indexed="10"/>
      <name val="Arial Narrow"/>
      <family val="2"/>
    </font>
    <font>
      <b/>
      <sz val="12"/>
      <name val="Arial Narrow"/>
      <family val="2"/>
    </font>
    <font>
      <i/>
      <sz val="12"/>
      <name val="Arial Narrow"/>
      <family val="2"/>
    </font>
    <font>
      <b/>
      <sz val="12"/>
      <color indexed="19"/>
      <name val="Arial Narrow"/>
      <family val="2"/>
    </font>
    <font>
      <b/>
      <sz val="12"/>
      <color indexed="10"/>
      <name val="Arial Narrow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13"/>
        <bgColor indexed="34"/>
      </patternFill>
    </fill>
    <fill>
      <patternFill patternType="solid">
        <fgColor indexed="27"/>
        <bgColor indexed="41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3"/>
        <bgColor indexed="26"/>
      </patternFill>
    </fill>
  </fills>
  <borders count="37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/>
      <right/>
      <top style="thin">
        <color indexed="8"/>
      </top>
      <bottom/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1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3" fillId="2" borderId="0" xfId="0" applyFont="1" applyFill="1" applyAlignment="1">
      <alignment wrapText="1"/>
    </xf>
    <xf numFmtId="0" fontId="3" fillId="3" borderId="0" xfId="0" applyFont="1" applyFill="1" applyAlignment="1">
      <alignment horizontal="center" vertical="center"/>
    </xf>
    <xf numFmtId="0" fontId="4" fillId="0" borderId="0" xfId="0" applyFont="1" applyAlignment="1" applyProtection="1">
      <alignment horizontal="left" vertical="center"/>
      <protection locked="0"/>
    </xf>
    <xf numFmtId="0" fontId="3" fillId="0" borderId="0" xfId="0" applyFont="1"/>
    <xf numFmtId="0" fontId="5" fillId="0" borderId="0" xfId="0" applyFont="1" applyAlignment="1" applyProtection="1">
      <alignment horizontal="left" vertical="center"/>
      <protection locked="0"/>
    </xf>
    <xf numFmtId="0" fontId="3" fillId="2" borderId="0" xfId="0" applyFont="1" applyFill="1" applyAlignment="1">
      <alignment horizontal="center" vertical="center" wrapText="1"/>
    </xf>
    <xf numFmtId="0" fontId="1" fillId="0" borderId="0" xfId="0" applyFont="1" applyAlignment="1" applyProtection="1">
      <alignment horizontal="center" vertical="center"/>
      <protection locked="0"/>
    </xf>
    <xf numFmtId="0" fontId="3" fillId="0" borderId="1" xfId="0" applyFont="1" applyBorder="1" applyProtection="1"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0" borderId="1" xfId="0" applyFont="1" applyBorder="1"/>
    <xf numFmtId="0" fontId="3" fillId="0" borderId="2" xfId="0" applyFont="1" applyBorder="1"/>
    <xf numFmtId="0" fontId="6" fillId="0" borderId="3" xfId="0" applyFont="1" applyBorder="1" applyAlignment="1">
      <alignment horizontal="left"/>
    </xf>
    <xf numFmtId="0" fontId="4" fillId="4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0" fontId="4" fillId="4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Alignment="1" applyProtection="1">
      <alignment vertical="center"/>
      <protection locked="0"/>
    </xf>
    <xf numFmtId="0" fontId="4" fillId="0" borderId="10" xfId="0" applyFont="1" applyBorder="1" applyAlignment="1" applyProtection="1">
      <alignment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4" fontId="4" fillId="0" borderId="10" xfId="0" applyNumberFormat="1" applyFont="1" applyBorder="1" applyAlignment="1" applyProtection="1">
      <alignment horizontal="center" vertical="center"/>
      <protection locked="0"/>
    </xf>
    <xf numFmtId="0" fontId="6" fillId="0" borderId="0" xfId="0" applyFont="1" applyAlignment="1">
      <alignment vertical="center"/>
    </xf>
    <xf numFmtId="4" fontId="4" fillId="5" borderId="11" xfId="0" applyNumberFormat="1" applyFont="1" applyFill="1" applyBorder="1" applyAlignment="1" applyProtection="1">
      <alignment vertical="center"/>
      <protection hidden="1"/>
    </xf>
    <xf numFmtId="164" fontId="4" fillId="0" borderId="12" xfId="0" applyNumberFormat="1" applyFont="1" applyBorder="1" applyAlignment="1" applyProtection="1">
      <alignment horizontal="center" vertical="center"/>
      <protection hidden="1"/>
    </xf>
    <xf numFmtId="164" fontId="4" fillId="5" borderId="11" xfId="0" applyNumberFormat="1" applyFont="1" applyFill="1" applyBorder="1" applyAlignment="1" applyProtection="1">
      <alignment horizontal="center" vertical="center"/>
      <protection hidden="1"/>
    </xf>
    <xf numFmtId="0" fontId="6" fillId="0" borderId="0" xfId="0" applyFont="1" applyAlignment="1" applyProtection="1">
      <alignment vertical="center"/>
      <protection locked="0"/>
    </xf>
    <xf numFmtId="0" fontId="4" fillId="0" borderId="13" xfId="0" applyFont="1" applyBorder="1" applyAlignment="1" applyProtection="1">
      <alignment vertical="center" wrapText="1"/>
      <protection locked="0"/>
    </xf>
    <xf numFmtId="4" fontId="4" fillId="0" borderId="14" xfId="0" applyNumberFormat="1" applyFont="1" applyBorder="1" applyAlignment="1" applyProtection="1">
      <alignment vertical="center"/>
      <protection locked="0"/>
    </xf>
    <xf numFmtId="4" fontId="4" fillId="0" borderId="15" xfId="0" applyNumberFormat="1" applyFont="1" applyBorder="1" applyAlignment="1" applyProtection="1">
      <alignment vertical="center"/>
      <protection locked="0"/>
    </xf>
    <xf numFmtId="164" fontId="4" fillId="0" borderId="16" xfId="0" applyNumberFormat="1" applyFont="1" applyBorder="1" applyAlignment="1" applyProtection="1">
      <alignment horizontal="center" vertical="center"/>
      <protection hidden="1"/>
    </xf>
    <xf numFmtId="0" fontId="4" fillId="0" borderId="13" xfId="0" applyFont="1" applyBorder="1" applyAlignment="1" applyProtection="1">
      <alignment vertical="center"/>
      <protection locked="0"/>
    </xf>
    <xf numFmtId="4" fontId="4" fillId="0" borderId="1" xfId="0" applyNumberFormat="1" applyFont="1" applyBorder="1" applyAlignment="1">
      <alignment vertical="center"/>
    </xf>
    <xf numFmtId="4" fontId="4" fillId="0" borderId="10" xfId="0" applyNumberFormat="1" applyFont="1" applyBorder="1" applyAlignment="1" applyProtection="1">
      <alignment vertical="center"/>
      <protection locked="0"/>
    </xf>
    <xf numFmtId="164" fontId="4" fillId="0" borderId="17" xfId="0" applyNumberFormat="1" applyFont="1" applyBorder="1" applyAlignment="1" applyProtection="1">
      <alignment horizontal="center" vertical="center"/>
      <protection hidden="1"/>
    </xf>
    <xf numFmtId="0" fontId="4" fillId="0" borderId="18" xfId="0" applyFont="1" applyBorder="1" applyAlignment="1" applyProtection="1">
      <alignment vertical="center"/>
      <protection locked="0"/>
    </xf>
    <xf numFmtId="4" fontId="4" fillId="0" borderId="1" xfId="0" applyNumberFormat="1" applyFont="1" applyBorder="1" applyAlignment="1" applyProtection="1">
      <alignment vertical="center"/>
      <protection locked="0"/>
    </xf>
    <xf numFmtId="4" fontId="4" fillId="0" borderId="0" xfId="0" applyNumberFormat="1" applyFont="1" applyAlignment="1" applyProtection="1">
      <alignment vertical="center"/>
      <protection locked="0"/>
    </xf>
    <xf numFmtId="4" fontId="4" fillId="5" borderId="19" xfId="0" applyNumberFormat="1" applyFont="1" applyFill="1" applyBorder="1" applyAlignment="1" applyProtection="1">
      <alignment vertical="center"/>
      <protection hidden="1"/>
    </xf>
    <xf numFmtId="4" fontId="4" fillId="5" borderId="20" xfId="0" applyNumberFormat="1" applyFont="1" applyFill="1" applyBorder="1" applyAlignment="1" applyProtection="1">
      <alignment vertical="center"/>
      <protection hidden="1"/>
    </xf>
    <xf numFmtId="4" fontId="4" fillId="6" borderId="20" xfId="0" applyNumberFormat="1" applyFont="1" applyFill="1" applyBorder="1" applyAlignment="1">
      <alignment vertical="center"/>
    </xf>
    <xf numFmtId="4" fontId="4" fillId="0" borderId="11" xfId="0" applyNumberFormat="1" applyFont="1" applyBorder="1" applyAlignment="1" applyProtection="1">
      <alignment vertical="center"/>
      <protection locked="0"/>
    </xf>
    <xf numFmtId="4" fontId="4" fillId="0" borderId="21" xfId="0" applyNumberFormat="1" applyFont="1" applyBorder="1" applyAlignment="1" applyProtection="1">
      <alignment vertical="center"/>
      <protection locked="0"/>
    </xf>
    <xf numFmtId="4" fontId="4" fillId="0" borderId="22" xfId="0" applyNumberFormat="1" applyFont="1" applyBorder="1" applyAlignment="1" applyProtection="1">
      <alignment vertical="center"/>
      <protection locked="0"/>
    </xf>
    <xf numFmtId="4" fontId="4" fillId="0" borderId="23" xfId="0" applyNumberFormat="1" applyFont="1" applyBorder="1" applyAlignment="1" applyProtection="1">
      <alignment vertical="center"/>
      <protection locked="0"/>
    </xf>
    <xf numFmtId="164" fontId="4" fillId="0" borderId="24" xfId="0" applyNumberFormat="1" applyFont="1" applyBorder="1" applyAlignment="1" applyProtection="1">
      <alignment horizontal="center" vertical="center"/>
      <protection hidden="1"/>
    </xf>
    <xf numFmtId="0" fontId="4" fillId="0" borderId="25" xfId="0" applyFont="1" applyBorder="1" applyAlignment="1">
      <alignment vertical="center"/>
    </xf>
    <xf numFmtId="4" fontId="4" fillId="4" borderId="14" xfId="0" applyNumberFormat="1" applyFont="1" applyFill="1" applyBorder="1" applyAlignment="1" applyProtection="1">
      <alignment vertical="center"/>
      <protection locked="0"/>
    </xf>
    <xf numFmtId="0" fontId="4" fillId="0" borderId="7" xfId="0" applyFont="1" applyBorder="1" applyAlignment="1">
      <alignment horizontal="right" vertical="center"/>
    </xf>
    <xf numFmtId="4" fontId="4" fillId="0" borderId="11" xfId="0" applyNumberFormat="1" applyFont="1" applyBorder="1" applyAlignment="1">
      <alignment vertical="center"/>
    </xf>
    <xf numFmtId="4" fontId="4" fillId="0" borderId="14" xfId="0" applyNumberFormat="1" applyFont="1" applyBorder="1" applyAlignment="1">
      <alignment vertical="center"/>
    </xf>
    <xf numFmtId="4" fontId="4" fillId="0" borderId="14" xfId="0" applyNumberFormat="1" applyFont="1" applyBorder="1" applyAlignment="1" applyProtection="1">
      <alignment vertical="center"/>
      <protection hidden="1"/>
    </xf>
    <xf numFmtId="0" fontId="6" fillId="0" borderId="3" xfId="0" applyFont="1" applyBorder="1" applyAlignment="1">
      <alignment vertical="center"/>
    </xf>
    <xf numFmtId="4" fontId="4" fillId="6" borderId="20" xfId="0" applyNumberFormat="1" applyFont="1" applyFill="1" applyBorder="1" applyAlignment="1" applyProtection="1">
      <alignment vertical="center"/>
      <protection locked="0"/>
    </xf>
    <xf numFmtId="4" fontId="4" fillId="6" borderId="26" xfId="0" applyNumberFormat="1" applyFont="1" applyFill="1" applyBorder="1" applyAlignment="1" applyProtection="1">
      <alignment vertical="center"/>
      <protection locked="0"/>
    </xf>
    <xf numFmtId="4" fontId="4" fillId="0" borderId="27" xfId="0" applyNumberFormat="1" applyFont="1" applyBorder="1" applyAlignment="1" applyProtection="1">
      <alignment vertical="center"/>
      <protection locked="0"/>
    </xf>
    <xf numFmtId="4" fontId="4" fillId="0" borderId="0" xfId="0" applyNumberFormat="1" applyFont="1" applyAlignment="1">
      <alignment vertical="center"/>
    </xf>
    <xf numFmtId="4" fontId="4" fillId="5" borderId="28" xfId="0" applyNumberFormat="1" applyFont="1" applyFill="1" applyBorder="1" applyAlignment="1" applyProtection="1">
      <alignment vertical="center"/>
      <protection hidden="1"/>
    </xf>
    <xf numFmtId="0" fontId="4" fillId="0" borderId="29" xfId="0" applyFont="1" applyBorder="1" applyAlignment="1" applyProtection="1">
      <alignment vertical="center"/>
      <protection locked="0"/>
    </xf>
    <xf numFmtId="4" fontId="4" fillId="0" borderId="29" xfId="0" applyNumberFormat="1" applyFont="1" applyBorder="1" applyAlignment="1" applyProtection="1">
      <alignment vertical="center"/>
      <protection locked="0"/>
    </xf>
    <xf numFmtId="164" fontId="4" fillId="5" borderId="30" xfId="0" applyNumberFormat="1" applyFont="1" applyFill="1" applyBorder="1" applyAlignment="1" applyProtection="1">
      <alignment horizontal="center" vertical="center"/>
      <protection hidden="1"/>
    </xf>
    <xf numFmtId="0" fontId="4" fillId="0" borderId="29" xfId="0" applyFont="1" applyBorder="1" applyAlignment="1" applyProtection="1">
      <alignment vertical="center" wrapText="1"/>
      <protection locked="0"/>
    </xf>
    <xf numFmtId="0" fontId="0" fillId="0" borderId="29" xfId="0" applyBorder="1"/>
    <xf numFmtId="0" fontId="3" fillId="0" borderId="0" xfId="0" applyFont="1" applyProtection="1">
      <protection locked="0"/>
    </xf>
    <xf numFmtId="4" fontId="6" fillId="5" borderId="11" xfId="0" applyNumberFormat="1" applyFont="1" applyFill="1" applyBorder="1" applyAlignment="1" applyProtection="1">
      <alignment vertical="center"/>
      <protection hidden="1"/>
    </xf>
    <xf numFmtId="0" fontId="4" fillId="0" borderId="31" xfId="0" applyFont="1" applyBorder="1" applyAlignment="1" applyProtection="1">
      <alignment vertical="center"/>
      <protection locked="0"/>
    </xf>
    <xf numFmtId="2" fontId="3" fillId="0" borderId="14" xfId="0" applyNumberFormat="1" applyFont="1" applyBorder="1"/>
    <xf numFmtId="2" fontId="3" fillId="0" borderId="14" xfId="0" applyNumberFormat="1" applyFont="1" applyBorder="1" applyProtection="1">
      <protection locked="0"/>
    </xf>
    <xf numFmtId="4" fontId="4" fillId="0" borderId="0" xfId="0" applyNumberFormat="1" applyFont="1" applyAlignment="1" applyProtection="1">
      <alignment vertical="center"/>
      <protection hidden="1"/>
    </xf>
    <xf numFmtId="4" fontId="6" fillId="0" borderId="0" xfId="0" applyNumberFormat="1" applyFont="1" applyAlignment="1" applyProtection="1">
      <alignment vertical="center"/>
      <protection hidden="1"/>
    </xf>
    <xf numFmtId="0" fontId="7" fillId="0" borderId="0" xfId="0" applyFont="1" applyAlignment="1">
      <alignment horizontal="right" vertical="center"/>
    </xf>
    <xf numFmtId="0" fontId="7" fillId="0" borderId="0" xfId="0" applyFont="1" applyAlignment="1" applyProtection="1">
      <alignment horizontal="right" vertical="center"/>
      <protection locked="0"/>
    </xf>
    <xf numFmtId="4" fontId="6" fillId="0" borderId="1" xfId="0" applyNumberFormat="1" applyFont="1" applyBorder="1" applyAlignment="1" applyProtection="1">
      <alignment vertical="center"/>
      <protection hidden="1"/>
    </xf>
    <xf numFmtId="4" fontId="6" fillId="0" borderId="10" xfId="0" applyNumberFormat="1" applyFont="1" applyBorder="1" applyAlignment="1" applyProtection="1">
      <alignment vertical="center"/>
      <protection locked="0"/>
    </xf>
    <xf numFmtId="0" fontId="7" fillId="0" borderId="3" xfId="0" applyFont="1" applyBorder="1" applyAlignment="1">
      <alignment horizontal="right" vertical="center"/>
    </xf>
    <xf numFmtId="4" fontId="6" fillId="7" borderId="20" xfId="0" applyNumberFormat="1" applyFont="1" applyFill="1" applyBorder="1" applyAlignment="1" applyProtection="1">
      <alignment vertical="center"/>
      <protection hidden="1"/>
    </xf>
    <xf numFmtId="4" fontId="6" fillId="7" borderId="32" xfId="0" applyNumberFormat="1" applyFont="1" applyFill="1" applyBorder="1" applyAlignment="1" applyProtection="1">
      <alignment vertical="center"/>
      <protection hidden="1"/>
    </xf>
    <xf numFmtId="164" fontId="4" fillId="0" borderId="29" xfId="0" applyNumberFormat="1" applyFont="1" applyBorder="1" applyAlignment="1" applyProtection="1">
      <alignment horizontal="center" vertical="center"/>
      <protection hidden="1"/>
    </xf>
    <xf numFmtId="4" fontId="6" fillId="0" borderId="27" xfId="0" applyNumberFormat="1" applyFont="1" applyBorder="1" applyAlignment="1" applyProtection="1">
      <alignment vertical="center"/>
      <protection hidden="1"/>
    </xf>
    <xf numFmtId="4" fontId="6" fillId="0" borderId="27" xfId="0" applyNumberFormat="1" applyFont="1" applyBorder="1" applyAlignment="1" applyProtection="1">
      <alignment vertical="center"/>
      <protection locked="0"/>
    </xf>
    <xf numFmtId="4" fontId="4" fillId="0" borderId="33" xfId="0" applyNumberFormat="1" applyFont="1" applyBorder="1" applyAlignment="1">
      <alignment vertical="center"/>
    </xf>
    <xf numFmtId="164" fontId="4" fillId="0" borderId="34" xfId="0" applyNumberFormat="1" applyFont="1" applyBorder="1" applyAlignment="1" applyProtection="1">
      <alignment horizontal="center" vertical="center"/>
      <protection hidden="1"/>
    </xf>
    <xf numFmtId="4" fontId="4" fillId="0" borderId="21" xfId="0" applyNumberFormat="1" applyFont="1" applyBorder="1" applyAlignment="1" applyProtection="1">
      <alignment vertical="center"/>
      <protection hidden="1"/>
    </xf>
    <xf numFmtId="4" fontId="4" fillId="0" borderId="1" xfId="0" applyNumberFormat="1" applyFont="1" applyBorder="1" applyAlignment="1" applyProtection="1">
      <alignment vertical="center"/>
      <protection hidden="1"/>
    </xf>
    <xf numFmtId="164" fontId="4" fillId="0" borderId="22" xfId="0" applyNumberFormat="1" applyFont="1" applyBorder="1" applyAlignment="1" applyProtection="1">
      <alignment horizontal="center" vertical="center"/>
      <protection hidden="1"/>
    </xf>
    <xf numFmtId="0" fontId="7" fillId="0" borderId="18" xfId="0" applyFont="1" applyBorder="1" applyAlignment="1">
      <alignment horizontal="right" vertical="center"/>
    </xf>
    <xf numFmtId="4" fontId="6" fillId="0" borderId="1" xfId="0" applyNumberFormat="1" applyFont="1" applyBorder="1" applyAlignment="1">
      <alignment vertical="center"/>
    </xf>
    <xf numFmtId="0" fontId="4" fillId="0" borderId="25" xfId="0" applyFont="1" applyBorder="1" applyAlignment="1" applyProtection="1">
      <alignment vertical="center"/>
      <protection locked="0"/>
    </xf>
    <xf numFmtId="4" fontId="4" fillId="0" borderId="20" xfId="0" applyNumberFormat="1" applyFont="1" applyBorder="1" applyAlignment="1" applyProtection="1">
      <alignment vertical="center"/>
      <protection hidden="1"/>
    </xf>
    <xf numFmtId="4" fontId="4" fillId="0" borderId="20" xfId="0" applyNumberFormat="1" applyFont="1" applyBorder="1" applyAlignment="1" applyProtection="1">
      <alignment vertical="center"/>
      <protection locked="0"/>
    </xf>
    <xf numFmtId="4" fontId="4" fillId="0" borderId="11" xfId="0" applyNumberFormat="1" applyFont="1" applyBorder="1" applyAlignment="1" applyProtection="1">
      <alignment vertical="center"/>
      <protection hidden="1"/>
    </xf>
    <xf numFmtId="4" fontId="4" fillId="0" borderId="19" xfId="0" applyNumberFormat="1" applyFont="1" applyBorder="1" applyAlignment="1" applyProtection="1">
      <alignment vertical="center"/>
      <protection locked="0"/>
    </xf>
    <xf numFmtId="0" fontId="3" fillId="0" borderId="18" xfId="0" applyFont="1" applyBorder="1"/>
    <xf numFmtId="164" fontId="4" fillId="0" borderId="15" xfId="0" applyNumberFormat="1" applyFont="1" applyBorder="1" applyAlignment="1" applyProtection="1">
      <alignment horizontal="center" vertical="center"/>
      <protection hidden="1"/>
    </xf>
    <xf numFmtId="4" fontId="6" fillId="0" borderId="10" xfId="0" applyNumberFormat="1" applyFont="1" applyBorder="1" applyAlignment="1">
      <alignment vertical="center"/>
    </xf>
    <xf numFmtId="0" fontId="4" fillId="0" borderId="0" xfId="0" applyFont="1" applyAlignment="1" applyProtection="1">
      <alignment horizontal="right" vertical="center"/>
      <protection locked="0"/>
    </xf>
    <xf numFmtId="0" fontId="3" fillId="0" borderId="10" xfId="0" applyFont="1" applyBorder="1" applyProtection="1">
      <protection locked="0"/>
    </xf>
    <xf numFmtId="0" fontId="1" fillId="0" borderId="0" xfId="0" applyFont="1" applyAlignment="1">
      <alignment horizontal="right" vertical="center"/>
    </xf>
    <xf numFmtId="4" fontId="6" fillId="8" borderId="20" xfId="0" applyNumberFormat="1" applyFont="1" applyFill="1" applyBorder="1" applyAlignment="1" applyProtection="1">
      <alignment vertical="center"/>
      <protection hidden="1"/>
    </xf>
    <xf numFmtId="4" fontId="6" fillId="8" borderId="32" xfId="0" applyNumberFormat="1" applyFont="1" applyFill="1" applyBorder="1" applyAlignment="1" applyProtection="1">
      <alignment vertical="center"/>
      <protection hidden="1"/>
    </xf>
    <xf numFmtId="0" fontId="1" fillId="0" borderId="3" xfId="0" applyFont="1" applyBorder="1" applyAlignment="1">
      <alignment horizontal="right" vertical="center"/>
    </xf>
    <xf numFmtId="0" fontId="1" fillId="0" borderId="0" xfId="0" applyFont="1" applyAlignment="1" applyProtection="1">
      <alignment horizontal="right" vertical="center"/>
      <protection locked="0"/>
    </xf>
    <xf numFmtId="0" fontId="4" fillId="0" borderId="13" xfId="0" applyFont="1" applyBorder="1" applyAlignment="1" applyProtection="1">
      <alignment horizontal="left" vertical="center"/>
      <protection locked="0"/>
    </xf>
    <xf numFmtId="0" fontId="4" fillId="0" borderId="35" xfId="0" applyFont="1" applyBorder="1" applyAlignment="1" applyProtection="1">
      <alignment vertical="center"/>
      <protection locked="0"/>
    </xf>
    <xf numFmtId="0" fontId="4" fillId="0" borderId="13" xfId="0" applyFont="1" applyBorder="1" applyAlignment="1" applyProtection="1">
      <alignment horizontal="left" vertical="center" wrapText="1"/>
      <protection locked="0"/>
    </xf>
    <xf numFmtId="164" fontId="4" fillId="0" borderId="36" xfId="0" applyNumberFormat="1" applyFont="1" applyBorder="1" applyAlignment="1" applyProtection="1">
      <alignment horizontal="center" vertical="center"/>
      <protection hidden="1"/>
    </xf>
    <xf numFmtId="4" fontId="4" fillId="0" borderId="10" xfId="0" applyNumberFormat="1" applyFont="1" applyBorder="1" applyAlignment="1" applyProtection="1">
      <alignment vertical="center"/>
      <protection hidden="1"/>
    </xf>
    <xf numFmtId="4" fontId="6" fillId="0" borderId="10" xfId="0" applyNumberFormat="1" applyFont="1" applyBorder="1" applyAlignment="1" applyProtection="1">
      <alignment vertical="center"/>
      <protection hidden="1"/>
    </xf>
    <xf numFmtId="4" fontId="8" fillId="0" borderId="20" xfId="0" applyNumberFormat="1" applyFont="1" applyBorder="1" applyAlignment="1" applyProtection="1">
      <alignment vertical="center"/>
      <protection hidden="1"/>
    </xf>
    <xf numFmtId="4" fontId="8" fillId="0" borderId="32" xfId="0" applyNumberFormat="1" applyFont="1" applyBorder="1" applyAlignment="1" applyProtection="1">
      <alignment vertical="center"/>
      <protection hidden="1"/>
    </xf>
    <xf numFmtId="4" fontId="9" fillId="0" borderId="20" xfId="0" applyNumberFormat="1" applyFont="1" applyBorder="1" applyAlignment="1" applyProtection="1">
      <alignment vertical="center"/>
      <protection hidden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2C0584-9592-4A9F-86A7-828CFC124C2D}">
  <dimension ref="A1:J74"/>
  <sheetViews>
    <sheetView tabSelected="1" view="pageBreakPreview" topLeftCell="A8" zoomScale="90" zoomScaleNormal="100" zoomScaleSheetLayoutView="90" workbookViewId="0">
      <selection activeCell="G86" sqref="G86"/>
    </sheetView>
  </sheetViews>
  <sheetFormatPr baseColWidth="10" defaultRowHeight="14.5" x14ac:dyDescent="0.35"/>
  <cols>
    <col min="1" max="1" width="11" customWidth="1"/>
    <col min="2" max="2" width="33.1796875" customWidth="1"/>
    <col min="3" max="5" width="11.453125" customWidth="1"/>
    <col min="6" max="6" width="11" customWidth="1"/>
    <col min="7" max="7" width="33.1796875" customWidth="1"/>
    <col min="8" max="10" width="11.453125" customWidth="1"/>
  </cols>
  <sheetData>
    <row r="1" spans="1:10" ht="46.5" x14ac:dyDescent="0.35">
      <c r="A1" s="1"/>
      <c r="B1" s="2" t="s">
        <v>11</v>
      </c>
      <c r="C1" s="3" t="s">
        <v>41</v>
      </c>
      <c r="D1" s="4" t="s">
        <v>44</v>
      </c>
      <c r="E1" s="5"/>
      <c r="F1" s="6"/>
      <c r="G1" s="7" t="str">
        <f>B1</f>
        <v xml:space="preserve">ASSOCIATION : </v>
      </c>
      <c r="H1" s="8" t="str">
        <f>C1</f>
        <v>Compte de résultat approuvé</v>
      </c>
      <c r="I1" s="4" t="str">
        <f>D1</f>
        <v>BP 2027</v>
      </c>
      <c r="J1" s="6">
        <f>E1</f>
        <v>0</v>
      </c>
    </row>
    <row r="2" spans="1:10" ht="16" thickBot="1" x14ac:dyDescent="0.4">
      <c r="A2" s="9"/>
      <c r="B2" s="9"/>
      <c r="C2" s="9"/>
      <c r="D2" s="10"/>
      <c r="E2" s="11"/>
      <c r="F2" s="6"/>
      <c r="G2" s="6"/>
      <c r="H2" s="12"/>
      <c r="I2" s="12"/>
      <c r="J2" s="13"/>
    </row>
    <row r="3" spans="1:10" ht="15.5" x14ac:dyDescent="0.35">
      <c r="A3" s="14" t="s">
        <v>0</v>
      </c>
      <c r="B3" s="14"/>
      <c r="C3" s="15" t="s">
        <v>42</v>
      </c>
      <c r="D3" s="16" t="s">
        <v>42</v>
      </c>
      <c r="E3" s="17" t="s">
        <v>46</v>
      </c>
      <c r="F3" s="14" t="s">
        <v>48</v>
      </c>
      <c r="G3" s="14"/>
      <c r="H3" s="15" t="s">
        <v>91</v>
      </c>
      <c r="I3" s="18" t="s">
        <v>91</v>
      </c>
      <c r="J3" s="19" t="s">
        <v>46</v>
      </c>
    </row>
    <row r="4" spans="1:10" ht="31.5" thickBot="1" x14ac:dyDescent="0.4">
      <c r="A4" s="20"/>
      <c r="B4" s="21"/>
      <c r="C4" s="22" t="s">
        <v>43</v>
      </c>
      <c r="D4" s="23" t="s">
        <v>45</v>
      </c>
      <c r="E4" s="24" t="s">
        <v>47</v>
      </c>
      <c r="F4" s="20"/>
      <c r="G4" s="21"/>
      <c r="H4" s="22" t="str">
        <f>C4</f>
        <v xml:space="preserve">Réalisées </v>
      </c>
      <c r="I4" s="25" t="s">
        <v>45</v>
      </c>
      <c r="J4" s="26" t="s">
        <v>47</v>
      </c>
    </row>
    <row r="5" spans="1:10" ht="16" thickBot="1" x14ac:dyDescent="0.4">
      <c r="A5" s="27"/>
      <c r="B5" s="20"/>
      <c r="C5" s="28"/>
      <c r="D5" s="28"/>
      <c r="E5" s="29"/>
      <c r="F5" s="27"/>
      <c r="G5" s="27"/>
      <c r="H5" s="28"/>
      <c r="I5" s="28"/>
      <c r="J5" s="30"/>
    </row>
    <row r="6" spans="1:10" ht="16" thickBot="1" x14ac:dyDescent="0.4">
      <c r="A6" s="31" t="s">
        <v>1</v>
      </c>
      <c r="B6" s="20"/>
      <c r="C6" s="32">
        <f>C7+C8+C9</f>
        <v>0</v>
      </c>
      <c r="D6" s="32">
        <f>D7+D8+D9</f>
        <v>0</v>
      </c>
      <c r="E6" s="33" t="str">
        <f>IF(C6=0,"",(D6-C6)/C6)</f>
        <v/>
      </c>
      <c r="F6" s="31" t="s">
        <v>49</v>
      </c>
      <c r="G6" s="20"/>
      <c r="H6" s="32">
        <f>H7+H8+H9</f>
        <v>0</v>
      </c>
      <c r="I6" s="32">
        <f>I7+I8+I9</f>
        <v>0</v>
      </c>
      <c r="J6" s="34" t="str">
        <f>IF(H6=0,"",(H6-I6)/H6)</f>
        <v/>
      </c>
    </row>
    <row r="7" spans="1:10" ht="48" customHeight="1" thickBot="1" x14ac:dyDescent="0.4">
      <c r="A7" s="35"/>
      <c r="B7" s="36" t="s">
        <v>12</v>
      </c>
      <c r="C7" s="37"/>
      <c r="D7" s="38"/>
      <c r="E7" s="39" t="str">
        <f>IF(C7=0,"",(D7-C7)/C7)</f>
        <v/>
      </c>
      <c r="F7" s="35"/>
      <c r="G7" s="40" t="s">
        <v>56</v>
      </c>
      <c r="H7" s="37"/>
      <c r="I7" s="37"/>
      <c r="J7" s="34" t="str">
        <f>IF(H7=0,"",(H7-I7)/H7)</f>
        <v/>
      </c>
    </row>
    <row r="8" spans="1:10" ht="16" thickBot="1" x14ac:dyDescent="0.4">
      <c r="A8" s="27"/>
      <c r="B8" s="40" t="s">
        <v>13</v>
      </c>
      <c r="C8" s="37"/>
      <c r="D8" s="38"/>
      <c r="E8" s="39" t="str">
        <f>IF(C8=0,"",(D8-C8)/C8)</f>
        <v/>
      </c>
      <c r="F8" s="35"/>
      <c r="G8" s="40" t="s">
        <v>57</v>
      </c>
      <c r="H8" s="37"/>
      <c r="I8" s="37"/>
      <c r="J8" s="34" t="str">
        <f t="shared" ref="J8:J71" si="0">IF(H8=0,"",(H8-I8)/H8)</f>
        <v/>
      </c>
    </row>
    <row r="9" spans="1:10" ht="16" thickBot="1" x14ac:dyDescent="0.4">
      <c r="A9" s="27"/>
      <c r="B9" s="40"/>
      <c r="C9" s="37"/>
      <c r="D9" s="38"/>
      <c r="E9" s="39" t="str">
        <f t="shared" ref="E9:E72" si="1">IF(C9=0,"",(D9-C9)/C9)</f>
        <v/>
      </c>
      <c r="F9" s="27"/>
      <c r="G9" s="40" t="s">
        <v>58</v>
      </c>
      <c r="H9" s="37"/>
      <c r="I9" s="37"/>
      <c r="J9" s="34" t="str">
        <f t="shared" si="0"/>
        <v/>
      </c>
    </row>
    <row r="10" spans="1:10" ht="16" thickBot="1" x14ac:dyDescent="0.4">
      <c r="A10" s="27"/>
      <c r="B10" s="27"/>
      <c r="C10" s="41"/>
      <c r="D10" s="42"/>
      <c r="E10" s="43" t="str">
        <f t="shared" si="1"/>
        <v/>
      </c>
      <c r="F10" s="27"/>
      <c r="G10" s="44"/>
      <c r="H10" s="45"/>
      <c r="I10" s="46"/>
      <c r="J10" s="34" t="str">
        <f t="shared" si="0"/>
        <v/>
      </c>
    </row>
    <row r="11" spans="1:10" ht="16" thickBot="1" x14ac:dyDescent="0.4">
      <c r="A11" s="31" t="s">
        <v>2</v>
      </c>
      <c r="B11" s="20"/>
      <c r="C11" s="32">
        <f>C12+C13+C14+C15+C16+C17</f>
        <v>0</v>
      </c>
      <c r="D11" s="47">
        <f>D12+D13+D14+D15+D16+D17</f>
        <v>0</v>
      </c>
      <c r="E11" s="33" t="str">
        <f t="shared" si="1"/>
        <v/>
      </c>
      <c r="F11" s="31" t="s">
        <v>50</v>
      </c>
      <c r="G11" s="20"/>
      <c r="H11" s="48">
        <f>H12+H17+H32</f>
        <v>0</v>
      </c>
      <c r="I11" s="48">
        <f>I12+I17+I32</f>
        <v>0</v>
      </c>
      <c r="J11" s="34" t="str">
        <f t="shared" si="0"/>
        <v/>
      </c>
    </row>
    <row r="12" spans="1:10" ht="72" customHeight="1" thickBot="1" x14ac:dyDescent="0.4">
      <c r="A12" s="27"/>
      <c r="B12" s="36" t="s">
        <v>14</v>
      </c>
      <c r="C12" s="37"/>
      <c r="D12" s="38"/>
      <c r="E12" s="39" t="str">
        <f t="shared" si="1"/>
        <v/>
      </c>
      <c r="F12" s="27"/>
      <c r="G12" s="31" t="s">
        <v>59</v>
      </c>
      <c r="H12" s="49">
        <f>H15+H14+H13</f>
        <v>0</v>
      </c>
      <c r="I12" s="49">
        <f>I15+I14+I13</f>
        <v>0</v>
      </c>
      <c r="J12" s="34" t="str">
        <f>IF(H12=0,"",(H12-I12)/H12)</f>
        <v/>
      </c>
    </row>
    <row r="13" spans="1:10" ht="16" thickBot="1" x14ac:dyDescent="0.4">
      <c r="A13" s="27"/>
      <c r="B13" s="40"/>
      <c r="C13" s="37"/>
      <c r="D13" s="38"/>
      <c r="E13" s="39" t="str">
        <f t="shared" si="1"/>
        <v/>
      </c>
      <c r="F13" s="27"/>
      <c r="G13" s="40" t="s">
        <v>60</v>
      </c>
      <c r="H13" s="50"/>
      <c r="I13" s="50"/>
      <c r="J13" s="34" t="str">
        <f>IF(H13=0,"",(H13-I13)/H13)</f>
        <v/>
      </c>
    </row>
    <row r="14" spans="1:10" ht="16" thickBot="1" x14ac:dyDescent="0.4">
      <c r="A14" s="27"/>
      <c r="B14" s="40"/>
      <c r="C14" s="37"/>
      <c r="D14" s="38"/>
      <c r="E14" s="39" t="str">
        <f t="shared" si="1"/>
        <v/>
      </c>
      <c r="F14" s="27"/>
      <c r="G14" s="40" t="s">
        <v>61</v>
      </c>
      <c r="H14" s="37"/>
      <c r="I14" s="37"/>
      <c r="J14" s="34" t="str">
        <f>IF(H14=0,"",(H14-I14)/H14)</f>
        <v/>
      </c>
    </row>
    <row r="15" spans="1:10" ht="16" thickBot="1" x14ac:dyDescent="0.4">
      <c r="A15" s="27"/>
      <c r="B15" s="40"/>
      <c r="C15" s="37"/>
      <c r="D15" s="38"/>
      <c r="E15" s="39" t="str">
        <f t="shared" si="1"/>
        <v/>
      </c>
      <c r="F15" s="27"/>
      <c r="G15" s="40" t="s">
        <v>62</v>
      </c>
      <c r="H15" s="51"/>
      <c r="I15" s="51"/>
      <c r="J15" s="34" t="str">
        <f>IF(H15=0,"",(H15-I15)/H15)</f>
        <v/>
      </c>
    </row>
    <row r="16" spans="1:10" ht="16" thickBot="1" x14ac:dyDescent="0.4">
      <c r="A16" s="27"/>
      <c r="B16" s="40"/>
      <c r="C16" s="37"/>
      <c r="D16" s="52"/>
      <c r="E16" s="39" t="str">
        <f t="shared" si="1"/>
        <v/>
      </c>
      <c r="F16" s="27"/>
    </row>
    <row r="17" spans="1:10" ht="16" thickBot="1" x14ac:dyDescent="0.4">
      <c r="A17" s="27"/>
      <c r="B17" s="40"/>
      <c r="C17" s="51"/>
      <c r="D17" s="53"/>
      <c r="E17" s="54" t="str">
        <f t="shared" si="1"/>
        <v/>
      </c>
      <c r="F17" s="27"/>
      <c r="G17" s="35" t="s">
        <v>63</v>
      </c>
      <c r="H17" s="49">
        <f>H18+H19+H20+H29</f>
        <v>0</v>
      </c>
      <c r="I17" s="49">
        <f>I18+I19+I20+I29</f>
        <v>0</v>
      </c>
      <c r="J17" s="34" t="str">
        <f t="shared" ref="J17:J29" si="2">IF(H17=0,"",(H17-I17)/H17)</f>
        <v/>
      </c>
    </row>
    <row r="18" spans="1:10" ht="16" thickBot="1" x14ac:dyDescent="0.4">
      <c r="A18" s="27"/>
      <c r="B18" s="44"/>
      <c r="C18" s="45"/>
      <c r="D18" s="42"/>
      <c r="E18" s="43" t="str">
        <f t="shared" si="1"/>
        <v/>
      </c>
      <c r="F18" s="27"/>
      <c r="G18" s="40" t="s">
        <v>64</v>
      </c>
      <c r="H18" s="50"/>
      <c r="I18" s="50"/>
      <c r="J18" s="34" t="str">
        <f t="shared" si="2"/>
        <v/>
      </c>
    </row>
    <row r="19" spans="1:10" ht="16" thickBot="1" x14ac:dyDescent="0.4">
      <c r="A19" s="31" t="s">
        <v>3</v>
      </c>
      <c r="B19" s="55"/>
      <c r="C19" s="32">
        <f>C20+C21+C22+C23+C24+C25+C29+C26+C27+C28</f>
        <v>0</v>
      </c>
      <c r="D19" s="32">
        <f>D20+D21+D22+D23+D24+D25+D29+D26+D27+D28</f>
        <v>0</v>
      </c>
      <c r="E19" s="33" t="str">
        <f t="shared" si="1"/>
        <v/>
      </c>
      <c r="F19" s="35"/>
      <c r="G19" s="40" t="s">
        <v>65</v>
      </c>
      <c r="H19" s="37"/>
      <c r="I19" s="37"/>
      <c r="J19" s="34" t="str">
        <f t="shared" si="2"/>
        <v/>
      </c>
    </row>
    <row r="20" spans="1:10" ht="44" customHeight="1" thickBot="1" x14ac:dyDescent="0.4">
      <c r="A20" s="27"/>
      <c r="B20" s="40" t="s">
        <v>15</v>
      </c>
      <c r="C20" s="37"/>
      <c r="D20" s="38"/>
      <c r="E20" s="39" t="str">
        <f t="shared" si="1"/>
        <v/>
      </c>
      <c r="F20" s="27"/>
      <c r="G20" s="36" t="s">
        <v>66</v>
      </c>
      <c r="H20" s="56">
        <f>H21+H22+H23+H24+H25+H26+H27+H28</f>
        <v>0</v>
      </c>
      <c r="I20" s="56">
        <f>I21+I22+I23+I24+I25+I26+I27+I28</f>
        <v>0</v>
      </c>
      <c r="J20" s="34" t="str">
        <f t="shared" si="2"/>
        <v/>
      </c>
    </row>
    <row r="21" spans="1:10" ht="18.5" customHeight="1" thickBot="1" x14ac:dyDescent="0.4">
      <c r="A21" s="27"/>
      <c r="B21" s="40" t="s">
        <v>16</v>
      </c>
      <c r="C21" s="37"/>
      <c r="D21" s="38"/>
      <c r="E21" s="39" t="str">
        <f t="shared" si="1"/>
        <v/>
      </c>
      <c r="F21" s="35"/>
      <c r="G21" s="57" t="s">
        <v>67</v>
      </c>
      <c r="H21" s="51"/>
      <c r="I21" s="51"/>
      <c r="J21" s="34" t="str">
        <f t="shared" si="2"/>
        <v/>
      </c>
    </row>
    <row r="22" spans="1:10" ht="18.5" customHeight="1" thickBot="1" x14ac:dyDescent="0.4">
      <c r="A22" s="27"/>
      <c r="B22" s="40" t="s">
        <v>17</v>
      </c>
      <c r="C22" s="37"/>
      <c r="D22" s="38"/>
      <c r="E22" s="39" t="str">
        <f t="shared" si="1"/>
        <v/>
      </c>
      <c r="F22" s="27"/>
      <c r="G22" s="57" t="s">
        <v>68</v>
      </c>
      <c r="H22" s="58"/>
      <c r="I22" s="50"/>
      <c r="J22" s="34" t="str">
        <f t="shared" si="2"/>
        <v/>
      </c>
    </row>
    <row r="23" spans="1:10" ht="18.5" customHeight="1" thickBot="1" x14ac:dyDescent="0.4">
      <c r="A23" s="27"/>
      <c r="B23" s="40" t="s">
        <v>18</v>
      </c>
      <c r="C23" s="37"/>
      <c r="D23" s="38"/>
      <c r="E23" s="39" t="str">
        <f t="shared" si="1"/>
        <v/>
      </c>
      <c r="F23" s="35"/>
      <c r="G23" s="57" t="s">
        <v>69</v>
      </c>
      <c r="H23" s="59"/>
      <c r="I23" s="37"/>
      <c r="J23" s="34" t="str">
        <f t="shared" si="2"/>
        <v/>
      </c>
    </row>
    <row r="24" spans="1:10" ht="18.5" customHeight="1" thickBot="1" x14ac:dyDescent="0.4">
      <c r="A24" s="27"/>
      <c r="B24" s="40" t="s">
        <v>19</v>
      </c>
      <c r="C24" s="37"/>
      <c r="D24" s="38"/>
      <c r="E24" s="39" t="str">
        <f t="shared" si="1"/>
        <v/>
      </c>
      <c r="F24" s="35"/>
      <c r="G24" s="57" t="s">
        <v>70</v>
      </c>
      <c r="H24" s="37"/>
      <c r="I24" s="37"/>
      <c r="J24" s="34" t="str">
        <f t="shared" si="2"/>
        <v/>
      </c>
    </row>
    <row r="25" spans="1:10" ht="18.5" customHeight="1" thickBot="1" x14ac:dyDescent="0.4">
      <c r="A25" s="27"/>
      <c r="B25" s="40" t="s">
        <v>20</v>
      </c>
      <c r="C25" s="37"/>
      <c r="D25" s="38"/>
      <c r="E25" s="39" t="str">
        <f t="shared" si="1"/>
        <v/>
      </c>
      <c r="F25" s="35"/>
      <c r="G25" s="57" t="s">
        <v>71</v>
      </c>
      <c r="H25" s="60"/>
      <c r="I25" s="37"/>
      <c r="J25" s="34" t="str">
        <f t="shared" si="2"/>
        <v/>
      </c>
    </row>
    <row r="26" spans="1:10" ht="56.5" customHeight="1" thickBot="1" x14ac:dyDescent="0.4">
      <c r="A26" s="27"/>
      <c r="B26" s="36" t="s">
        <v>21</v>
      </c>
      <c r="C26" s="37"/>
      <c r="D26" s="38"/>
      <c r="E26" s="39" t="str">
        <f>IF(C26=0,"",(D26-C26)/C26)</f>
        <v/>
      </c>
      <c r="F26" s="35"/>
      <c r="G26" s="57" t="s">
        <v>72</v>
      </c>
      <c r="H26" s="60"/>
      <c r="I26" s="60"/>
      <c r="J26" s="34" t="str">
        <f t="shared" si="2"/>
        <v/>
      </c>
    </row>
    <row r="27" spans="1:10" ht="17.5" customHeight="1" thickBot="1" x14ac:dyDescent="0.4">
      <c r="A27" s="27"/>
      <c r="B27" s="40" t="s">
        <v>22</v>
      </c>
      <c r="C27" s="37"/>
      <c r="D27" s="38"/>
      <c r="E27" s="39" t="str">
        <f>IF(C27=0,"",(D27-C27)/C27)</f>
        <v/>
      </c>
      <c r="F27" s="61"/>
      <c r="G27" s="57" t="s">
        <v>73</v>
      </c>
      <c r="H27" s="37"/>
      <c r="I27" s="37"/>
      <c r="J27" s="34" t="str">
        <f t="shared" si="2"/>
        <v/>
      </c>
    </row>
    <row r="28" spans="1:10" ht="47" customHeight="1" thickBot="1" x14ac:dyDescent="0.4">
      <c r="A28" s="27"/>
      <c r="B28" s="40" t="s">
        <v>23</v>
      </c>
      <c r="C28" s="51"/>
      <c r="D28" s="53"/>
      <c r="E28" s="54" t="str">
        <f>IF(C28=0,"",(D28-C28)/C28)</f>
        <v/>
      </c>
      <c r="F28" s="35"/>
      <c r="G28" s="36" t="s">
        <v>74</v>
      </c>
      <c r="H28" s="37"/>
      <c r="I28" s="37"/>
      <c r="J28" s="34" t="str">
        <f t="shared" si="2"/>
        <v/>
      </c>
    </row>
    <row r="29" spans="1:10" ht="15.5" x14ac:dyDescent="0.35">
      <c r="A29" s="27"/>
      <c r="B29" s="6"/>
      <c r="C29" s="37"/>
      <c r="D29" s="38"/>
      <c r="E29" s="39" t="str">
        <f t="shared" si="1"/>
        <v/>
      </c>
      <c r="F29" s="27"/>
      <c r="H29" s="37"/>
      <c r="I29" s="37"/>
      <c r="J29" s="34" t="str">
        <f t="shared" si="2"/>
        <v/>
      </c>
    </row>
    <row r="30" spans="1:10" ht="16" thickBot="1" x14ac:dyDescent="0.4">
      <c r="A30" s="27"/>
      <c r="F30" s="27"/>
    </row>
    <row r="31" spans="1:10" ht="16" thickBot="1" x14ac:dyDescent="0.4">
      <c r="A31" s="31" t="s">
        <v>4</v>
      </c>
      <c r="B31" s="20"/>
      <c r="C31" s="32">
        <f>C32</f>
        <v>0</v>
      </c>
      <c r="D31" s="47">
        <f>D32</f>
        <v>0</v>
      </c>
      <c r="E31" s="33" t="str">
        <f t="shared" ref="E31:E49" si="3">IF(C31=0,"",(D31-C31)/C31)</f>
        <v/>
      </c>
      <c r="F31" s="27"/>
      <c r="G31" s="31" t="s">
        <v>75</v>
      </c>
      <c r="H31" s="41"/>
      <c r="I31" s="45"/>
      <c r="J31" s="34" t="str">
        <f t="shared" si="0"/>
        <v/>
      </c>
    </row>
    <row r="32" spans="1:10" ht="54.5" customHeight="1" thickBot="1" x14ac:dyDescent="0.4">
      <c r="A32" s="27"/>
      <c r="B32" s="36" t="s">
        <v>24</v>
      </c>
      <c r="C32" s="51"/>
      <c r="D32" s="53"/>
      <c r="E32" s="54" t="str">
        <f t="shared" si="3"/>
        <v/>
      </c>
      <c r="F32" s="27"/>
      <c r="G32" s="40" t="s">
        <v>76</v>
      </c>
      <c r="H32" s="62"/>
      <c r="I32" s="63"/>
      <c r="J32" s="34" t="str">
        <f t="shared" si="0"/>
        <v/>
      </c>
    </row>
    <row r="33" spans="1:10" ht="16" thickBot="1" x14ac:dyDescent="0.4">
      <c r="A33" s="27"/>
      <c r="B33" s="27"/>
      <c r="C33" s="41"/>
      <c r="D33" s="42"/>
      <c r="E33" s="43" t="str">
        <f t="shared" si="3"/>
        <v/>
      </c>
      <c r="F33" s="27"/>
      <c r="G33" s="44"/>
      <c r="H33" s="64"/>
      <c r="I33" s="64"/>
      <c r="J33" s="34" t="str">
        <f t="shared" si="0"/>
        <v/>
      </c>
    </row>
    <row r="34" spans="1:10" ht="16" thickBot="1" x14ac:dyDescent="0.4">
      <c r="A34" s="31" t="s">
        <v>5</v>
      </c>
      <c r="B34" s="20"/>
      <c r="C34" s="32">
        <f>C35+C36+C37</f>
        <v>0</v>
      </c>
      <c r="D34" s="47">
        <f>D35+D36+D37</f>
        <v>0</v>
      </c>
      <c r="E34" s="33" t="str">
        <f t="shared" si="3"/>
        <v/>
      </c>
      <c r="F34" s="31"/>
      <c r="G34" s="27"/>
      <c r="H34" s="65"/>
      <c r="I34" s="46"/>
      <c r="J34" s="34" t="str">
        <f t="shared" si="0"/>
        <v/>
      </c>
    </row>
    <row r="35" spans="1:10" ht="16" thickBot="1" x14ac:dyDescent="0.4">
      <c r="A35" s="27"/>
      <c r="B35" s="40" t="s">
        <v>25</v>
      </c>
      <c r="C35" s="37"/>
      <c r="D35" s="38"/>
      <c r="E35" s="39" t="str">
        <f t="shared" si="3"/>
        <v/>
      </c>
      <c r="F35" s="31" t="s">
        <v>51</v>
      </c>
      <c r="G35" s="31"/>
      <c r="H35" s="66">
        <f>H38+H36+H37</f>
        <v>0</v>
      </c>
      <c r="I35" s="66">
        <f>I38+I36+I37</f>
        <v>0</v>
      </c>
      <c r="J35" s="34" t="str">
        <f t="shared" si="0"/>
        <v/>
      </c>
    </row>
    <row r="36" spans="1:10" ht="16" thickBot="1" x14ac:dyDescent="0.4">
      <c r="A36" s="27"/>
      <c r="B36" s="36"/>
      <c r="C36" s="37"/>
      <c r="D36" s="38"/>
      <c r="E36" s="39" t="str">
        <f t="shared" si="3"/>
        <v/>
      </c>
      <c r="F36" s="35"/>
      <c r="G36" s="67" t="s">
        <v>77</v>
      </c>
      <c r="H36" s="68"/>
      <c r="I36" s="68"/>
      <c r="J36" s="69" t="str">
        <f t="shared" si="0"/>
        <v/>
      </c>
    </row>
    <row r="37" spans="1:10" ht="23.5" customHeight="1" thickBot="1" x14ac:dyDescent="0.4">
      <c r="A37" s="27"/>
      <c r="B37" s="40"/>
      <c r="C37" s="51"/>
      <c r="D37" s="53"/>
      <c r="E37" s="54" t="str">
        <f t="shared" si="3"/>
        <v/>
      </c>
      <c r="F37" s="35"/>
      <c r="G37" s="70" t="s">
        <v>78</v>
      </c>
      <c r="H37" s="68"/>
      <c r="I37" s="68"/>
      <c r="J37" s="69" t="str">
        <f t="shared" si="0"/>
        <v/>
      </c>
    </row>
    <row r="38" spans="1:10" ht="16" thickBot="1" x14ac:dyDescent="0.4">
      <c r="A38" s="27"/>
      <c r="B38" s="27"/>
      <c r="C38" s="41"/>
      <c r="D38" s="42"/>
      <c r="E38" s="43" t="str">
        <f t="shared" si="3"/>
        <v/>
      </c>
      <c r="F38" s="27"/>
      <c r="G38" s="67" t="s">
        <v>79</v>
      </c>
      <c r="H38" s="68"/>
      <c r="I38" s="68"/>
      <c r="J38" s="69" t="str">
        <f t="shared" si="0"/>
        <v/>
      </c>
    </row>
    <row r="39" spans="1:10" ht="16" thickBot="1" x14ac:dyDescent="0.4">
      <c r="A39" s="31" t="s">
        <v>6</v>
      </c>
      <c r="B39" s="20"/>
      <c r="C39" s="32">
        <f>C40+C41+C42+C43+C44+C45</f>
        <v>0</v>
      </c>
      <c r="D39" s="47">
        <f>D40+D41+D42+D43+D44+D45</f>
        <v>0</v>
      </c>
      <c r="E39" s="33" t="str">
        <f t="shared" si="3"/>
        <v/>
      </c>
      <c r="F39" s="27"/>
      <c r="G39" s="71"/>
      <c r="H39" s="71"/>
      <c r="I39" s="71"/>
      <c r="J39" s="69"/>
    </row>
    <row r="40" spans="1:10" ht="16" thickBot="1" x14ac:dyDescent="0.4">
      <c r="A40" s="35"/>
      <c r="B40" s="40" t="s">
        <v>26</v>
      </c>
      <c r="C40" s="37"/>
      <c r="D40" s="38"/>
      <c r="E40" s="39" t="str">
        <f t="shared" si="3"/>
        <v/>
      </c>
      <c r="F40" s="27"/>
      <c r="G40" s="71"/>
      <c r="H40" s="71"/>
      <c r="I40" s="71"/>
      <c r="J40" s="69"/>
    </row>
    <row r="41" spans="1:10" ht="16" thickBot="1" x14ac:dyDescent="0.4">
      <c r="A41" s="27"/>
      <c r="B41" s="40"/>
      <c r="C41" s="37"/>
      <c r="D41" s="38"/>
      <c r="E41" s="39" t="str">
        <f t="shared" si="3"/>
        <v/>
      </c>
      <c r="F41" s="27"/>
      <c r="G41" s="67"/>
      <c r="H41" s="68"/>
      <c r="I41" s="68"/>
      <c r="J41" s="69" t="str">
        <f t="shared" si="0"/>
        <v/>
      </c>
    </row>
    <row r="42" spans="1:10" ht="16" thickBot="1" x14ac:dyDescent="0.4">
      <c r="A42" s="27"/>
      <c r="B42" s="40"/>
      <c r="C42" s="37"/>
      <c r="D42" s="38"/>
      <c r="E42" s="39" t="str">
        <f t="shared" si="3"/>
        <v/>
      </c>
      <c r="F42" s="27"/>
      <c r="G42" s="27"/>
      <c r="H42" s="45"/>
      <c r="I42" s="46"/>
      <c r="J42" s="34" t="str">
        <f t="shared" si="0"/>
        <v/>
      </c>
    </row>
    <row r="43" spans="1:10" ht="16" thickBot="1" x14ac:dyDescent="0.4">
      <c r="A43" s="27"/>
      <c r="B43" s="40"/>
      <c r="C43" s="37"/>
      <c r="D43" s="38"/>
      <c r="E43" s="39" t="str">
        <f t="shared" si="3"/>
        <v/>
      </c>
      <c r="F43" s="31" t="s">
        <v>52</v>
      </c>
      <c r="G43" s="72"/>
      <c r="H43" s="32">
        <f>H44</f>
        <v>0</v>
      </c>
      <c r="I43" s="73">
        <f>I44</f>
        <v>0</v>
      </c>
      <c r="J43" s="34" t="str">
        <f t="shared" si="0"/>
        <v/>
      </c>
    </row>
    <row r="44" spans="1:10" ht="16" thickBot="1" x14ac:dyDescent="0.4">
      <c r="A44" s="27"/>
      <c r="B44" s="36"/>
      <c r="C44" s="37"/>
      <c r="D44" s="38"/>
      <c r="E44" s="39" t="str">
        <f t="shared" si="3"/>
        <v/>
      </c>
      <c r="F44" s="31"/>
      <c r="G44" s="74" t="s">
        <v>80</v>
      </c>
      <c r="H44" s="75"/>
      <c r="I44" s="76"/>
      <c r="J44" s="34" t="str">
        <f t="shared" si="0"/>
        <v/>
      </c>
    </row>
    <row r="45" spans="1:10" ht="16" thickBot="1" x14ac:dyDescent="0.4">
      <c r="A45" s="27"/>
      <c r="B45" s="40"/>
      <c r="C45" s="51"/>
      <c r="D45" s="53"/>
      <c r="E45" s="54" t="str">
        <f t="shared" si="3"/>
        <v/>
      </c>
      <c r="F45" s="72"/>
      <c r="G45" s="72"/>
      <c r="H45" s="77"/>
      <c r="I45" s="78"/>
      <c r="J45" s="34" t="str">
        <f t="shared" si="0"/>
        <v/>
      </c>
    </row>
    <row r="46" spans="1:10" ht="16" thickBot="1" x14ac:dyDescent="0.4">
      <c r="A46" s="27"/>
      <c r="B46" s="27"/>
      <c r="C46" s="41"/>
      <c r="D46" s="42"/>
      <c r="E46" s="43" t="str">
        <f t="shared" si="3"/>
        <v/>
      </c>
      <c r="F46" s="72"/>
      <c r="G46" s="79"/>
      <c r="H46" s="46"/>
      <c r="I46" s="46"/>
      <c r="J46" s="34" t="str">
        <f t="shared" si="0"/>
        <v/>
      </c>
    </row>
    <row r="47" spans="1:10" ht="16" thickBot="1" x14ac:dyDescent="0.4">
      <c r="A47" s="31" t="s">
        <v>7</v>
      </c>
      <c r="B47" s="20"/>
      <c r="C47" s="32">
        <f>C48+C49</f>
        <v>0</v>
      </c>
      <c r="D47" s="47">
        <f>D48+D49</f>
        <v>0</v>
      </c>
      <c r="E47" s="33" t="str">
        <f t="shared" si="3"/>
        <v/>
      </c>
      <c r="F47" s="72"/>
      <c r="G47" s="72"/>
      <c r="H47" s="6"/>
      <c r="I47" s="72"/>
      <c r="J47" s="34" t="str">
        <f t="shared" si="0"/>
        <v/>
      </c>
    </row>
    <row r="48" spans="1:10" ht="16" thickBot="1" x14ac:dyDescent="0.4">
      <c r="A48" s="27"/>
      <c r="B48" s="40" t="s">
        <v>27</v>
      </c>
      <c r="C48" s="37"/>
      <c r="D48" s="38"/>
      <c r="E48" s="39" t="str">
        <f t="shared" si="3"/>
        <v/>
      </c>
      <c r="F48" s="72"/>
      <c r="G48" s="72"/>
      <c r="H48" s="78"/>
      <c r="I48" s="78"/>
      <c r="J48" s="34" t="str">
        <f t="shared" si="0"/>
        <v/>
      </c>
    </row>
    <row r="49" spans="1:10" ht="16" thickBot="1" x14ac:dyDescent="0.4">
      <c r="A49" s="27"/>
      <c r="B49" s="40" t="s">
        <v>28</v>
      </c>
      <c r="C49" s="51"/>
      <c r="D49" s="53"/>
      <c r="E49" s="54" t="str">
        <f t="shared" si="3"/>
        <v/>
      </c>
      <c r="F49" s="72"/>
      <c r="G49" s="20"/>
      <c r="H49" s="6"/>
      <c r="I49" s="72"/>
      <c r="J49" s="34" t="str">
        <f t="shared" si="0"/>
        <v/>
      </c>
    </row>
    <row r="50" spans="1:10" ht="16" thickBot="1" x14ac:dyDescent="0.4">
      <c r="F50" s="72"/>
      <c r="G50" s="27"/>
      <c r="H50" s="6"/>
      <c r="I50" s="72"/>
      <c r="J50" s="34" t="str">
        <f t="shared" si="0"/>
        <v/>
      </c>
    </row>
    <row r="51" spans="1:10" ht="16" thickBot="1" x14ac:dyDescent="0.4">
      <c r="A51" s="27"/>
      <c r="B51" s="80"/>
      <c r="C51" s="81"/>
      <c r="D51" s="82"/>
      <c r="E51" s="43" t="str">
        <f t="shared" si="1"/>
        <v/>
      </c>
      <c r="F51" s="72"/>
      <c r="G51" s="20"/>
      <c r="H51" s="46"/>
      <c r="I51" s="46"/>
      <c r="J51" s="34" t="str">
        <f t="shared" si="0"/>
        <v/>
      </c>
    </row>
    <row r="52" spans="1:10" ht="16" thickBot="1" x14ac:dyDescent="0.4">
      <c r="A52" s="27"/>
      <c r="B52" s="83" t="s">
        <v>29</v>
      </c>
      <c r="C52" s="84">
        <f>C6+C11+C19+C31+C34+C39+C47</f>
        <v>0</v>
      </c>
      <c r="D52" s="85">
        <f>D6+D11+D19+D31+D34+D39+D47</f>
        <v>0</v>
      </c>
      <c r="E52" s="86" t="str">
        <f t="shared" si="1"/>
        <v/>
      </c>
      <c r="F52" s="72"/>
      <c r="G52" s="83" t="s">
        <v>29</v>
      </c>
      <c r="H52" s="84">
        <f>H6+H11+H35+H43</f>
        <v>0</v>
      </c>
      <c r="I52" s="84">
        <f>I6+I11+I35+I43</f>
        <v>0</v>
      </c>
      <c r="J52" s="34" t="str">
        <f t="shared" si="0"/>
        <v/>
      </c>
    </row>
    <row r="53" spans="1:10" ht="16" thickBot="1" x14ac:dyDescent="0.4">
      <c r="A53" s="27"/>
      <c r="B53" s="80"/>
      <c r="C53" s="87"/>
      <c r="D53" s="88"/>
      <c r="E53" s="43" t="str">
        <f t="shared" si="1"/>
        <v/>
      </c>
      <c r="F53" s="72"/>
      <c r="G53" s="27"/>
      <c r="H53" s="77"/>
      <c r="I53" s="78"/>
      <c r="J53" s="34" t="str">
        <f t="shared" si="0"/>
        <v/>
      </c>
    </row>
    <row r="54" spans="1:10" ht="16" thickBot="1" x14ac:dyDescent="0.4">
      <c r="A54" s="31" t="s">
        <v>8</v>
      </c>
      <c r="B54" s="21"/>
      <c r="C54" s="32">
        <f>C55+C56</f>
        <v>0</v>
      </c>
      <c r="D54" s="47">
        <f>D55+D56</f>
        <v>0</v>
      </c>
      <c r="E54" s="33" t="str">
        <f t="shared" si="1"/>
        <v/>
      </c>
      <c r="F54" s="31" t="s">
        <v>53</v>
      </c>
      <c r="G54" s="79"/>
      <c r="H54" s="32">
        <f>H55+H56</f>
        <v>0</v>
      </c>
      <c r="I54" s="32">
        <f>I55+I56</f>
        <v>0</v>
      </c>
      <c r="J54" s="34" t="str">
        <f t="shared" si="0"/>
        <v/>
      </c>
    </row>
    <row r="55" spans="1:10" ht="28" customHeight="1" thickBot="1" x14ac:dyDescent="0.4">
      <c r="A55" s="27"/>
      <c r="B55" s="36" t="s">
        <v>30</v>
      </c>
      <c r="C55" s="37"/>
      <c r="D55" s="52"/>
      <c r="E55" s="54" t="str">
        <f t="shared" si="1"/>
        <v/>
      </c>
      <c r="F55" s="27"/>
      <c r="G55" s="74" t="s">
        <v>81</v>
      </c>
      <c r="H55" s="89"/>
      <c r="I55" s="50"/>
      <c r="J55" s="34" t="str">
        <f t="shared" si="0"/>
        <v/>
      </c>
    </row>
    <row r="56" spans="1:10" ht="16" thickBot="1" x14ac:dyDescent="0.4">
      <c r="A56" s="27"/>
      <c r="B56" s="40"/>
      <c r="C56" s="51"/>
      <c r="D56" s="53"/>
      <c r="E56" s="90" t="str">
        <f t="shared" si="1"/>
        <v/>
      </c>
      <c r="F56" s="27"/>
      <c r="G56" s="74"/>
      <c r="H56" s="91"/>
      <c r="I56" s="91"/>
      <c r="J56" s="34" t="str">
        <f t="shared" si="0"/>
        <v/>
      </c>
    </row>
    <row r="57" spans="1:10" ht="16" thickBot="1" x14ac:dyDescent="0.4">
      <c r="A57" s="27"/>
      <c r="B57" s="27"/>
      <c r="C57" s="92"/>
      <c r="D57" s="42"/>
      <c r="E57" s="93" t="str">
        <f t="shared" si="1"/>
        <v/>
      </c>
      <c r="F57" s="31"/>
      <c r="G57" s="94"/>
      <c r="H57" s="78"/>
      <c r="I57" s="95"/>
      <c r="J57" s="34" t="str">
        <f t="shared" si="0"/>
        <v/>
      </c>
    </row>
    <row r="58" spans="1:10" ht="16" thickBot="1" x14ac:dyDescent="0.4">
      <c r="A58" s="31" t="s">
        <v>9</v>
      </c>
      <c r="B58" s="20"/>
      <c r="C58" s="32">
        <f>C59+C60</f>
        <v>0</v>
      </c>
      <c r="D58" s="47">
        <f>D59+D60</f>
        <v>0</v>
      </c>
      <c r="E58" s="33" t="str">
        <f t="shared" si="1"/>
        <v/>
      </c>
      <c r="F58" s="31" t="s">
        <v>54</v>
      </c>
      <c r="G58" s="96"/>
      <c r="H58" s="84">
        <f>H59+H60</f>
        <v>0</v>
      </c>
      <c r="I58" s="84">
        <f>I59+I60</f>
        <v>0</v>
      </c>
      <c r="J58" s="34" t="str">
        <f t="shared" si="0"/>
        <v/>
      </c>
    </row>
    <row r="59" spans="1:10" ht="36.5" customHeight="1" thickBot="1" x14ac:dyDescent="0.4">
      <c r="A59" s="35"/>
      <c r="B59" s="36" t="s">
        <v>31</v>
      </c>
      <c r="C59" s="37"/>
      <c r="D59" s="38"/>
      <c r="E59" s="39" t="str">
        <f t="shared" si="1"/>
        <v/>
      </c>
      <c r="F59" s="27"/>
      <c r="G59" s="40" t="s">
        <v>82</v>
      </c>
      <c r="H59" s="97"/>
      <c r="I59" s="98"/>
      <c r="J59" s="34" t="str">
        <f t="shared" si="0"/>
        <v/>
      </c>
    </row>
    <row r="60" spans="1:10" ht="32" customHeight="1" thickBot="1" x14ac:dyDescent="0.4">
      <c r="A60" s="27"/>
      <c r="B60" s="36" t="s">
        <v>32</v>
      </c>
      <c r="C60" s="51"/>
      <c r="D60" s="53"/>
      <c r="E60" s="54" t="str">
        <f t="shared" si="1"/>
        <v/>
      </c>
      <c r="F60" s="27"/>
      <c r="G60" s="40" t="s">
        <v>83</v>
      </c>
      <c r="H60" s="99"/>
      <c r="I60" s="100"/>
      <c r="J60" s="34" t="str">
        <f t="shared" si="0"/>
        <v/>
      </c>
    </row>
    <row r="61" spans="1:10" ht="16" thickBot="1" x14ac:dyDescent="0.4">
      <c r="A61" s="27"/>
      <c r="B61" s="27"/>
      <c r="C61" s="92"/>
      <c r="D61" s="42"/>
      <c r="E61" s="90" t="str">
        <f t="shared" si="1"/>
        <v/>
      </c>
      <c r="F61" s="27"/>
      <c r="G61" s="101"/>
      <c r="H61" s="37"/>
      <c r="I61" s="38"/>
      <c r="J61" s="34" t="str">
        <f t="shared" si="0"/>
        <v/>
      </c>
    </row>
    <row r="62" spans="1:10" ht="16" thickBot="1" x14ac:dyDescent="0.4">
      <c r="A62" s="27"/>
      <c r="B62" s="83" t="s">
        <v>33</v>
      </c>
      <c r="C62" s="84">
        <f>C54+C58</f>
        <v>0</v>
      </c>
      <c r="D62" s="84">
        <f>D54+D58</f>
        <v>0</v>
      </c>
      <c r="E62" s="102" t="str">
        <f t="shared" si="1"/>
        <v/>
      </c>
      <c r="F62" s="27"/>
      <c r="G62" s="83" t="s">
        <v>33</v>
      </c>
      <c r="H62" s="84">
        <f>H54+H58</f>
        <v>0</v>
      </c>
      <c r="I62" s="84">
        <f>I54+I58</f>
        <v>0</v>
      </c>
      <c r="J62" s="34" t="str">
        <f t="shared" si="0"/>
        <v/>
      </c>
    </row>
    <row r="63" spans="1:10" ht="16" thickBot="1" x14ac:dyDescent="0.4">
      <c r="A63" s="27"/>
      <c r="B63" s="80"/>
      <c r="C63" s="78"/>
      <c r="D63" s="103"/>
      <c r="E63" s="93" t="str">
        <f t="shared" si="1"/>
        <v/>
      </c>
      <c r="F63" s="104"/>
      <c r="G63" s="72"/>
      <c r="H63" s="6"/>
      <c r="I63" s="105"/>
      <c r="J63" s="34"/>
    </row>
    <row r="64" spans="1:10" ht="16" thickBot="1" x14ac:dyDescent="0.4">
      <c r="A64" s="104"/>
      <c r="B64" s="106" t="s">
        <v>34</v>
      </c>
      <c r="C64" s="107">
        <f>C52+C62</f>
        <v>0</v>
      </c>
      <c r="D64" s="108">
        <f>D52+D62</f>
        <v>0</v>
      </c>
      <c r="E64" s="33" t="str">
        <f t="shared" si="1"/>
        <v/>
      </c>
      <c r="F64" s="35"/>
      <c r="G64" s="109" t="s">
        <v>84</v>
      </c>
      <c r="H64" s="107">
        <f>H52+H62</f>
        <v>0</v>
      </c>
      <c r="I64" s="107">
        <f>I52+I62</f>
        <v>0</v>
      </c>
      <c r="J64" s="34" t="str">
        <f t="shared" si="0"/>
        <v/>
      </c>
    </row>
    <row r="65" spans="1:10" ht="16" thickBot="1" x14ac:dyDescent="0.4">
      <c r="A65" s="31" t="s">
        <v>10</v>
      </c>
      <c r="B65" s="79"/>
      <c r="C65" s="81"/>
      <c r="D65" s="82"/>
      <c r="E65" s="39" t="str">
        <f t="shared" si="1"/>
        <v/>
      </c>
      <c r="F65" s="35" t="s">
        <v>55</v>
      </c>
      <c r="G65" s="110"/>
      <c r="H65" s="6"/>
      <c r="I65" s="105"/>
      <c r="J65" s="34" t="str">
        <f t="shared" si="0"/>
        <v/>
      </c>
    </row>
    <row r="66" spans="1:10" ht="16" thickBot="1" x14ac:dyDescent="0.4">
      <c r="A66" s="27"/>
      <c r="B66" s="111" t="s">
        <v>35</v>
      </c>
      <c r="C66" s="50"/>
      <c r="D66" s="100"/>
      <c r="E66" s="39" t="str">
        <f t="shared" si="1"/>
        <v/>
      </c>
      <c r="F66" s="112"/>
      <c r="G66" s="40" t="s">
        <v>85</v>
      </c>
      <c r="H66" s="97"/>
      <c r="I66" s="97"/>
      <c r="J66" s="34" t="str">
        <f t="shared" si="0"/>
        <v/>
      </c>
    </row>
    <row r="67" spans="1:10" ht="35" customHeight="1" thickBot="1" x14ac:dyDescent="0.4">
      <c r="A67" s="27"/>
      <c r="B67" s="113" t="s">
        <v>36</v>
      </c>
      <c r="C67" s="37"/>
      <c r="D67" s="38"/>
      <c r="E67" s="39" t="str">
        <f t="shared" si="1"/>
        <v/>
      </c>
      <c r="F67" s="112"/>
      <c r="G67" s="40" t="s">
        <v>86</v>
      </c>
      <c r="H67" s="98"/>
      <c r="I67" s="98"/>
      <c r="J67" s="34" t="str">
        <f t="shared" si="0"/>
        <v/>
      </c>
    </row>
    <row r="68" spans="1:10" ht="16" thickBot="1" x14ac:dyDescent="0.4">
      <c r="A68" s="27"/>
      <c r="B68" s="111" t="s">
        <v>37</v>
      </c>
      <c r="C68" s="51"/>
      <c r="D68" s="53"/>
      <c r="E68" s="54" t="str">
        <f t="shared" si="1"/>
        <v/>
      </c>
      <c r="F68" s="27"/>
      <c r="G68" s="40" t="s">
        <v>87</v>
      </c>
      <c r="H68" s="97"/>
      <c r="I68" s="97"/>
      <c r="J68" s="34" t="str">
        <f t="shared" si="0"/>
        <v/>
      </c>
    </row>
    <row r="69" spans="1:10" ht="16" thickBot="1" x14ac:dyDescent="0.4">
      <c r="A69" s="27"/>
      <c r="B69" s="5"/>
      <c r="C69" s="92"/>
      <c r="D69" s="42"/>
      <c r="E69" s="43" t="str">
        <f t="shared" si="1"/>
        <v/>
      </c>
      <c r="F69" s="72"/>
      <c r="G69" s="6"/>
      <c r="H69" s="87"/>
      <c r="I69" s="87"/>
      <c r="J69" s="34" t="str">
        <f t="shared" si="0"/>
        <v/>
      </c>
    </row>
    <row r="70" spans="1:10" ht="16" thickBot="1" x14ac:dyDescent="0.4">
      <c r="A70" s="27"/>
      <c r="B70" s="106" t="s">
        <v>38</v>
      </c>
      <c r="C70" s="107">
        <f>C68+C67+C66</f>
        <v>0</v>
      </c>
      <c r="D70" s="108">
        <f>D68+D67+D66</f>
        <v>0</v>
      </c>
      <c r="E70" s="114" t="str">
        <f t="shared" si="1"/>
        <v/>
      </c>
      <c r="F70" s="72"/>
      <c r="G70" s="106" t="s">
        <v>88</v>
      </c>
      <c r="H70" s="107">
        <f>H68+H67+H66</f>
        <v>0</v>
      </c>
      <c r="I70" s="107">
        <f>I68+I67+I66</f>
        <v>0</v>
      </c>
      <c r="J70" s="34" t="str">
        <f t="shared" si="0"/>
        <v/>
      </c>
    </row>
    <row r="71" spans="1:10" ht="16" thickBot="1" x14ac:dyDescent="0.4">
      <c r="A71" s="27"/>
      <c r="B71" s="27"/>
      <c r="C71" s="41"/>
      <c r="D71" s="115"/>
      <c r="E71" s="43" t="str">
        <f t="shared" si="1"/>
        <v/>
      </c>
      <c r="F71" s="72"/>
      <c r="G71" s="6"/>
      <c r="H71" s="6"/>
      <c r="I71" s="6"/>
      <c r="J71" s="34" t="str">
        <f t="shared" si="0"/>
        <v/>
      </c>
    </row>
    <row r="72" spans="1:10" ht="16" thickBot="1" x14ac:dyDescent="0.4">
      <c r="A72" s="27"/>
      <c r="B72" s="109" t="s">
        <v>39</v>
      </c>
      <c r="C72" s="107">
        <f>C64+C70</f>
        <v>0</v>
      </c>
      <c r="D72" s="108">
        <f>D64+D70</f>
        <v>0</v>
      </c>
      <c r="E72" s="114" t="str">
        <f t="shared" si="1"/>
        <v/>
      </c>
      <c r="F72" s="72"/>
      <c r="G72" s="109" t="s">
        <v>89</v>
      </c>
      <c r="H72" s="107">
        <f>H64+H70</f>
        <v>0</v>
      </c>
      <c r="I72" s="107">
        <f>I64+I70</f>
        <v>0</v>
      </c>
      <c r="J72" s="34" t="str">
        <f t="shared" ref="J72:J74" si="4">IF(H72=0,"",(H72-I72)/H72)</f>
        <v/>
      </c>
    </row>
    <row r="73" spans="1:10" ht="16" thickBot="1" x14ac:dyDescent="0.4">
      <c r="A73" s="27"/>
      <c r="B73" s="110"/>
      <c r="C73" s="116"/>
      <c r="D73" s="116"/>
      <c r="E73" s="114"/>
      <c r="F73" s="72"/>
      <c r="G73" s="6"/>
      <c r="H73" s="6"/>
      <c r="I73" s="6"/>
      <c r="J73" s="34"/>
    </row>
    <row r="74" spans="1:10" ht="16" thickBot="1" x14ac:dyDescent="0.4">
      <c r="A74" s="27"/>
      <c r="B74" s="106" t="s">
        <v>40</v>
      </c>
      <c r="C74" s="117">
        <f>IF($C72&lt;$H72,$H72-$C72,0)</f>
        <v>0</v>
      </c>
      <c r="D74" s="118">
        <f>IF($D72&lt;$I72,$I72-$D72,0)</f>
        <v>0</v>
      </c>
      <c r="E74" s="114" t="str">
        <f t="shared" ref="E74" si="5">IF(C74=0,"",(D74-C74)/C74)</f>
        <v/>
      </c>
      <c r="F74" s="72"/>
      <c r="G74" s="106" t="s">
        <v>90</v>
      </c>
      <c r="H74" s="119">
        <f>IF($C72&gt;$H72,$C72-$H72,0)</f>
        <v>0</v>
      </c>
      <c r="I74" s="119">
        <f>IF($D72&gt;$I72,$D72-$I72,0)</f>
        <v>0</v>
      </c>
      <c r="J74" s="34" t="str">
        <f t="shared" si="4"/>
        <v/>
      </c>
    </row>
  </sheetData>
  <mergeCells count="3">
    <mergeCell ref="A2:C2"/>
    <mergeCell ref="A3:B3"/>
    <mergeCell ref="F3:G3"/>
  </mergeCells>
  <pageMargins left="0.7" right="0.7" top="0.75" bottom="0.75" header="0.3" footer="0.3"/>
  <pageSetup paperSize="9" scale="4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254802D88C5494F824820EC9D8A5191" ma:contentTypeVersion="11" ma:contentTypeDescription="Crée un document." ma:contentTypeScope="" ma:versionID="ba61a02d7c9676829133c8ce82270013">
  <xsd:schema xmlns:xsd="http://www.w3.org/2001/XMLSchema" xmlns:xs="http://www.w3.org/2001/XMLSchema" xmlns:p="http://schemas.microsoft.com/office/2006/metadata/properties" xmlns:ns2="3c87ddb1-3577-4dab-a610-5df751517975" targetNamespace="http://schemas.microsoft.com/office/2006/metadata/properties" ma:root="true" ma:fieldsID="6836a5a97677ac2a9b25cc0eec85db1f" ns2:_="">
    <xsd:import namespace="3c87ddb1-3577-4dab-a610-5df75151797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87ddb1-3577-4dab-a610-5df7515179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db167985-3631-4ec7-acf1-124f178307d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c87ddb1-3577-4dab-a610-5df75151797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BF86559-E7D6-4F77-B670-2ADAFF7219DF}"/>
</file>

<file path=customXml/itemProps2.xml><?xml version="1.0" encoding="utf-8"?>
<ds:datastoreItem xmlns:ds="http://schemas.openxmlformats.org/officeDocument/2006/customXml" ds:itemID="{D99FB4DA-6181-41DB-9203-2648EEA656A5}"/>
</file>

<file path=customXml/itemProps3.xml><?xml version="1.0" encoding="utf-8"?>
<ds:datastoreItem xmlns:ds="http://schemas.openxmlformats.org/officeDocument/2006/customXml" ds:itemID="{0D6A768B-56CA-428B-82A7-56601E11FE8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CR et BP 2027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BEILLARD Didier</dc:creator>
  <cp:lastModifiedBy>BEILLARD Didier</cp:lastModifiedBy>
  <cp:lastPrinted>2026-10-19T10:35:29Z</cp:lastPrinted>
  <dcterms:created xsi:type="dcterms:W3CDTF">2026-10-19T10:32:20Z</dcterms:created>
  <dcterms:modified xsi:type="dcterms:W3CDTF">2026-10-19T10:37:39Z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0x010100D254802D88C5494F824820EC9D8A5191</vt:lpwstr>
  </property>
</Properties>
</file>